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2012.évi osztalék" sheetId="1" r:id="rId1"/>
  </sheets>
  <definedNames>
    <definedName name="_xlnm._FilterDatabase" localSheetId="0" hidden="1">'2012.évi osztalék'!$B$1:$J$39</definedName>
  </definedNames>
  <calcPr fullCalcOnLoad="1"/>
</workbook>
</file>

<file path=xl/comments1.xml><?xml version="1.0" encoding="utf-8"?>
<comments xmlns="http://schemas.openxmlformats.org/spreadsheetml/2006/main">
  <authors>
    <author>lili</author>
  </authors>
  <commentList>
    <comment ref="B26" authorId="0">
      <text>
        <r>
          <rPr>
            <b/>
            <sz val="8"/>
            <rFont val="Tahoma"/>
            <family val="2"/>
          </rPr>
          <t>lili:</t>
        </r>
        <r>
          <rPr>
            <sz val="8"/>
            <rFont val="Tahoma"/>
            <family val="2"/>
          </rPr>
          <t xml:space="preserve">
legkésőbb 06.01-ig közzéteszik
</t>
        </r>
      </text>
    </comment>
    <comment ref="B21" authorId="0">
      <text>
        <r>
          <rPr>
            <b/>
            <sz val="8"/>
            <rFont val="Tahoma"/>
            <family val="2"/>
          </rPr>
          <t>lili
a kifizetést maga a Társaság bonyolítja: osztalek@ks.hu</t>
        </r>
      </text>
    </comment>
  </commentList>
</comments>
</file>

<file path=xl/sharedStrings.xml><?xml version="1.0" encoding="utf-8"?>
<sst xmlns="http://schemas.openxmlformats.org/spreadsheetml/2006/main" count="115" uniqueCount="94">
  <si>
    <t>Értékpapír</t>
  </si>
  <si>
    <t>Egis</t>
  </si>
  <si>
    <t>TVK</t>
  </si>
  <si>
    <t xml:space="preserve">OTP </t>
  </si>
  <si>
    <t>Megjelent</t>
  </si>
  <si>
    <t>Megjegyzés</t>
  </si>
  <si>
    <t>Danubius</t>
  </si>
  <si>
    <t>Vitosa</t>
  </si>
  <si>
    <t xml:space="preserve">Synergon </t>
  </si>
  <si>
    <t>Pannon-váltó</t>
  </si>
  <si>
    <t>E-8 utolsó szelvényes ker. nap</t>
  </si>
  <si>
    <t>E-5 Fordulónap</t>
  </si>
  <si>
    <t>alapcímlet</t>
  </si>
  <si>
    <t>Econet.hu</t>
  </si>
  <si>
    <t>Elmű</t>
  </si>
  <si>
    <t>Magyar Telekom</t>
  </si>
  <si>
    <t>Mértéke/% //bruttó</t>
  </si>
  <si>
    <t>Mértéke/Ft//bruttó</t>
  </si>
  <si>
    <t>Mátrai ErőmŰ Rt./ eltérő rend</t>
  </si>
  <si>
    <t>-</t>
  </si>
  <si>
    <t>Pannon-flax</t>
  </si>
  <si>
    <t>Pannergy /volt Pplast</t>
  </si>
  <si>
    <t>BÉT</t>
  </si>
  <si>
    <t>E nap /Osztalékfizetés kezdő napja</t>
  </si>
  <si>
    <t>Erste Bank törzsr/ eltérő rend</t>
  </si>
  <si>
    <t>Erste Bank OE/ eltérő rend</t>
  </si>
  <si>
    <t>BIF</t>
  </si>
  <si>
    <t>ISIN</t>
  </si>
  <si>
    <t>HU0000093257</t>
  </si>
  <si>
    <t>HU0000073507</t>
  </si>
  <si>
    <t>HU0000073119</t>
  </si>
  <si>
    <t>Phylaxia</t>
  </si>
  <si>
    <t>HU0000075296</t>
  </si>
  <si>
    <t>HU0000074844</t>
  </si>
  <si>
    <t>HU0000073374</t>
  </si>
  <si>
    <t>HU0000073382</t>
  </si>
  <si>
    <t>HU0000068952</t>
  </si>
  <si>
    <t>HU0000061726</t>
  </si>
  <si>
    <t>HU0000074067</t>
  </si>
  <si>
    <t>HU0000088760</t>
  </si>
  <si>
    <t>HU0000074513</t>
  </si>
  <si>
    <t>HU0000053947</t>
  </si>
  <si>
    <t>HU0000074539</t>
  </si>
  <si>
    <t>HU0000067624</t>
  </si>
  <si>
    <t xml:space="preserve">Richter </t>
  </si>
  <si>
    <t>HU0000078175</t>
  </si>
  <si>
    <t xml:space="preserve">Fhb </t>
  </si>
  <si>
    <t>Graphisoft Park SE</t>
  </si>
  <si>
    <t>HU0000083696</t>
  </si>
  <si>
    <t>Externet Nyrt</t>
  </si>
  <si>
    <t>HU0000088745</t>
  </si>
  <si>
    <t>Fotex Holding T</t>
  </si>
  <si>
    <t>HU0000096409</t>
  </si>
  <si>
    <t>HU0000088257</t>
  </si>
  <si>
    <t>HU0000069950</t>
  </si>
  <si>
    <t>HU0000089867</t>
  </si>
  <si>
    <t>HU0000072434</t>
  </si>
  <si>
    <t>HU0000066394</t>
  </si>
  <si>
    <t>HU0000058987</t>
  </si>
  <si>
    <t>HU0000065008</t>
  </si>
  <si>
    <t>Forrás OE (B.sor)</t>
  </si>
  <si>
    <t>HU0000089198</t>
  </si>
  <si>
    <t>HU0000063078</t>
  </si>
  <si>
    <t>HU0000075122</t>
  </si>
  <si>
    <t>Zwack</t>
  </si>
  <si>
    <t>HU0000099387</t>
  </si>
  <si>
    <t xml:space="preserve">Kulcs-Soft </t>
  </si>
  <si>
    <t>HU0000071865</t>
  </si>
  <si>
    <t>Vitosa els.</t>
  </si>
  <si>
    <t>HU0000088240</t>
  </si>
  <si>
    <t>HU0000106448</t>
  </si>
  <si>
    <t>Nutex Nyrt E.sorozat</t>
  </si>
  <si>
    <t>HU0000093000</t>
  </si>
  <si>
    <t>Optisoft "B"</t>
  </si>
  <si>
    <t>ELÉVÜLÉS</t>
  </si>
  <si>
    <t>KIFIZETVE (SZJA: 16%)</t>
  </si>
  <si>
    <t>HU0000110226</t>
  </si>
  <si>
    <t>E-STAR (volt RFV)</t>
  </si>
  <si>
    <t>Hun Mining (volt Genesis)</t>
  </si>
  <si>
    <t>Shopline (volt Bookline)</t>
  </si>
  <si>
    <t>HU0000110218</t>
  </si>
  <si>
    <t>Arago B kamatozó rv / kamatfiz.</t>
  </si>
  <si>
    <t>HU0000086970</t>
  </si>
  <si>
    <t>Égáz-Dégáz Zrt</t>
  </si>
  <si>
    <t>Mol</t>
  </si>
  <si>
    <t>nincs elévülési időkorlát</t>
  </si>
  <si>
    <t>Émász</t>
  </si>
  <si>
    <t>ÁNY Biztonsági Nyomda (98)</t>
  </si>
  <si>
    <t>HU0000093943</t>
  </si>
  <si>
    <t xml:space="preserve">Masterplast </t>
  </si>
  <si>
    <t>nem fizet</t>
  </si>
  <si>
    <t>Freesoft Nyrt</t>
  </si>
  <si>
    <t>HU0000071030</t>
  </si>
  <si>
    <t>fizetni fog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</si>
</sst>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  <numFmt numFmtId="166" formatCode="0.00000%"/>
    <numFmt numFmtId="167" formatCode="#,##0.00\ [$EUR]"/>
    <numFmt numFmtId="168" formatCode="0.00000000%"/>
    <numFmt numFmtId="169" formatCode="0.000000%"/>
    <numFmt numFmtId="170" formatCode="_-* #,##0.000000\ &quot;Ft&quot;_-;\-* #,##0.000000\ &quot;Ft&quot;_-;_-* &quot;-&quot;??????\ &quot;Ft&quot;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2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0" fontId="4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165" fontId="4" fillId="32" borderId="10" xfId="0" applyNumberFormat="1" applyFont="1" applyFill="1" applyBorder="1" applyAlignment="1">
      <alignment horizontal="center" vertical="top" wrapText="1"/>
    </xf>
    <xf numFmtId="164" fontId="4" fillId="32" borderId="10" xfId="0" applyNumberFormat="1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165" fontId="0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5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3" borderId="0" xfId="0" applyFont="1" applyFill="1" applyAlignment="1">
      <alignment/>
    </xf>
    <xf numFmtId="14" fontId="6" fillId="33" borderId="10" xfId="0" applyNumberFormat="1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0" fontId="3" fillId="0" borderId="0" xfId="0" applyFont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14" fontId="6" fillId="33" borderId="10" xfId="0" applyNumberFormat="1" applyFont="1" applyFill="1" applyBorder="1" applyAlignment="1">
      <alignment horizontal="right"/>
    </xf>
    <xf numFmtId="14" fontId="0" fillId="33" borderId="10" xfId="0" applyNumberFormat="1" applyFont="1" applyFill="1" applyBorder="1" applyAlignment="1">
      <alignment horizontal="right"/>
    </xf>
    <xf numFmtId="42" fontId="0" fillId="33" borderId="10" xfId="0" applyNumberFormat="1" applyFont="1" applyFill="1" applyBorder="1" applyAlignment="1">
      <alignment horizontal="right"/>
    </xf>
    <xf numFmtId="42" fontId="0" fillId="33" borderId="1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32" borderId="1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8" fontId="4" fillId="32" borderId="10" xfId="0" applyNumberFormat="1" applyFont="1" applyFill="1" applyBorder="1" applyAlignment="1">
      <alignment horizontal="center" vertical="top" wrapText="1"/>
    </xf>
    <xf numFmtId="168" fontId="0" fillId="33" borderId="1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14" fontId="7" fillId="0" borderId="0" xfId="0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8" fontId="0" fillId="33" borderId="10" xfId="0" applyNumberFormat="1" applyFont="1" applyFill="1" applyBorder="1" applyAlignment="1">
      <alignment horizontal="right"/>
    </xf>
    <xf numFmtId="14" fontId="0" fillId="33" borderId="10" xfId="0" applyNumberFormat="1" applyFont="1" applyFill="1" applyBorder="1" applyAlignment="1">
      <alignment horizontal="right"/>
    </xf>
    <xf numFmtId="42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4" fontId="7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14" fontId="8" fillId="33" borderId="10" xfId="0" applyNumberFormat="1" applyFont="1" applyFill="1" applyBorder="1" applyAlignment="1">
      <alignment/>
    </xf>
    <xf numFmtId="14" fontId="11" fillId="33" borderId="10" xfId="0" applyNumberFormat="1" applyFont="1" applyFill="1" applyBorder="1" applyAlignment="1">
      <alignment/>
    </xf>
    <xf numFmtId="168" fontId="8" fillId="33" borderId="10" xfId="0" applyNumberFormat="1" applyFont="1" applyFill="1" applyBorder="1" applyAlignment="1">
      <alignment horizontal="right"/>
    </xf>
    <xf numFmtId="42" fontId="8" fillId="33" borderId="10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8" fillId="33" borderId="13" xfId="0" applyFont="1" applyFill="1" applyBorder="1" applyAlignment="1">
      <alignment/>
    </xf>
    <xf numFmtId="14" fontId="8" fillId="33" borderId="10" xfId="0" applyNumberFormat="1" applyFont="1" applyFill="1" applyBorder="1" applyAlignment="1">
      <alignment horizontal="right"/>
    </xf>
    <xf numFmtId="14" fontId="11" fillId="33" borderId="10" xfId="0" applyNumberFormat="1" applyFont="1" applyFill="1" applyBorder="1" applyAlignment="1">
      <alignment horizontal="right"/>
    </xf>
    <xf numFmtId="170" fontId="8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2" fontId="8" fillId="33" borderId="10" xfId="0" applyNumberFormat="1" applyFont="1" applyFill="1" applyBorder="1" applyAlignment="1">
      <alignment horizontal="right"/>
    </xf>
    <xf numFmtId="167" fontId="8" fillId="33" borderId="10" xfId="0" applyNumberFormat="1" applyFont="1" applyFill="1" applyBorder="1" applyAlignment="1">
      <alignment horizontal="right"/>
    </xf>
    <xf numFmtId="14" fontId="3" fillId="0" borderId="0" xfId="0" applyNumberFormat="1" applyFont="1" applyAlignment="1">
      <alignment horizontal="left"/>
    </xf>
    <xf numFmtId="14" fontId="0" fillId="33" borderId="14" xfId="0" applyNumberFormat="1" applyFont="1" applyFill="1" applyBorder="1" applyAlignment="1">
      <alignment horizontal="center"/>
    </xf>
    <xf numFmtId="14" fontId="0" fillId="33" borderId="15" xfId="0" applyNumberFormat="1" applyFon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14" fontId="8" fillId="33" borderId="10" xfId="0" applyNumberFormat="1" applyFont="1" applyFill="1" applyBorder="1" applyAlignment="1">
      <alignment horizontal="center"/>
    </xf>
    <xf numFmtId="14" fontId="8" fillId="33" borderId="14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14" fontId="29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3" sqref="L13"/>
    </sheetView>
  </sheetViews>
  <sheetFormatPr defaultColWidth="9.00390625" defaultRowHeight="12.75"/>
  <cols>
    <col min="1" max="1" width="15.00390625" style="3" customWidth="1"/>
    <col min="2" max="2" width="28.125" style="1" customWidth="1"/>
    <col min="3" max="3" width="18.125" style="1" customWidth="1"/>
    <col min="4" max="4" width="12.75390625" style="13" customWidth="1"/>
    <col min="5" max="5" width="11.25390625" style="1" customWidth="1"/>
    <col min="6" max="6" width="15.875" style="39" customWidth="1"/>
    <col min="7" max="7" width="17.75390625" style="1" hidden="1" customWidth="1"/>
    <col min="8" max="8" width="11.75390625" style="3" hidden="1" customWidth="1"/>
    <col min="9" max="9" width="16.875" style="10" customWidth="1"/>
    <col min="10" max="10" width="11.625" style="4" customWidth="1"/>
    <col min="11" max="11" width="15.875" style="18" customWidth="1"/>
    <col min="12" max="12" width="17.00390625" style="36" customWidth="1"/>
    <col min="13" max="16384" width="9.125" style="1" customWidth="1"/>
  </cols>
  <sheetData>
    <row r="1" spans="1:12" s="9" customFormat="1" ht="46.5" customHeight="1" thickBot="1">
      <c r="A1" s="5" t="s">
        <v>27</v>
      </c>
      <c r="B1" s="6" t="s">
        <v>0</v>
      </c>
      <c r="C1" s="5" t="s">
        <v>23</v>
      </c>
      <c r="D1" s="12" t="s">
        <v>11</v>
      </c>
      <c r="E1" s="5" t="s">
        <v>10</v>
      </c>
      <c r="F1" s="37" t="s">
        <v>16</v>
      </c>
      <c r="G1" s="5" t="s">
        <v>4</v>
      </c>
      <c r="H1" s="5" t="s">
        <v>5</v>
      </c>
      <c r="I1" s="7" t="s">
        <v>17</v>
      </c>
      <c r="J1" s="8" t="s">
        <v>12</v>
      </c>
      <c r="K1" s="17" t="s">
        <v>75</v>
      </c>
      <c r="L1" s="34" t="s">
        <v>74</v>
      </c>
    </row>
    <row r="2" spans="1:15" s="15" customFormat="1" ht="12.75">
      <c r="A2" s="40" t="s">
        <v>63</v>
      </c>
      <c r="B2" s="41" t="s">
        <v>81</v>
      </c>
      <c r="C2" s="42"/>
      <c r="D2" s="16"/>
      <c r="E2" s="19"/>
      <c r="F2" s="38">
        <f>(I2*100%)/J2</f>
        <v>0</v>
      </c>
      <c r="G2" s="20"/>
      <c r="H2" s="20"/>
      <c r="I2" s="21"/>
      <c r="J2" s="22">
        <v>1000</v>
      </c>
      <c r="K2" s="31"/>
      <c r="L2" s="35"/>
      <c r="M2" s="14"/>
      <c r="N2" s="14"/>
      <c r="O2" s="14"/>
    </row>
    <row r="3" spans="1:15" s="65" customFormat="1" ht="12.75">
      <c r="A3" s="55" t="s">
        <v>28</v>
      </c>
      <c r="B3" s="66" t="s">
        <v>87</v>
      </c>
      <c r="C3" s="57">
        <v>41751</v>
      </c>
      <c r="D3" s="58"/>
      <c r="E3" s="57"/>
      <c r="F3" s="59">
        <f aca="true" t="shared" si="0" ref="F3:F10">(I3*100%)/J3</f>
        <v>0.5816326530612245</v>
      </c>
      <c r="G3" s="55"/>
      <c r="H3" s="55"/>
      <c r="I3" s="60">
        <v>57</v>
      </c>
      <c r="J3" s="61">
        <v>98</v>
      </c>
      <c r="K3" s="62">
        <v>41751</v>
      </c>
      <c r="L3" s="67"/>
      <c r="M3" s="64"/>
      <c r="N3" s="64"/>
      <c r="O3" s="64"/>
    </row>
    <row r="4" spans="1:15" s="30" customFormat="1" ht="12.75">
      <c r="A4" s="68" t="s">
        <v>62</v>
      </c>
      <c r="B4" s="69" t="s">
        <v>22</v>
      </c>
      <c r="C4" s="92">
        <v>41808</v>
      </c>
      <c r="D4" s="71">
        <v>41779</v>
      </c>
      <c r="E4" s="89"/>
      <c r="F4" s="72">
        <f t="shared" si="0"/>
        <v>0</v>
      </c>
      <c r="G4" s="68"/>
      <c r="H4" s="68"/>
      <c r="I4" s="91"/>
      <c r="J4" s="74">
        <v>100</v>
      </c>
      <c r="K4" s="29"/>
      <c r="L4" s="33"/>
      <c r="M4" s="11"/>
      <c r="N4" s="11"/>
      <c r="O4" s="11"/>
    </row>
    <row r="5" spans="1:15" s="15" customFormat="1" ht="14.25" customHeight="1">
      <c r="A5" s="20" t="s">
        <v>39</v>
      </c>
      <c r="B5" s="23" t="s">
        <v>26</v>
      </c>
      <c r="C5" s="19"/>
      <c r="D5" s="16"/>
      <c r="E5" s="19"/>
      <c r="F5" s="38">
        <f t="shared" si="0"/>
        <v>0</v>
      </c>
      <c r="G5" s="20"/>
      <c r="H5" s="20"/>
      <c r="I5" s="21"/>
      <c r="J5" s="22">
        <v>100</v>
      </c>
      <c r="K5" s="32"/>
      <c r="L5" s="35"/>
      <c r="M5" s="14"/>
      <c r="N5" s="14"/>
      <c r="O5" s="14"/>
    </row>
    <row r="6" spans="1:15" s="15" customFormat="1" ht="12.75">
      <c r="A6" s="20" t="s">
        <v>38</v>
      </c>
      <c r="B6" s="23" t="s">
        <v>6</v>
      </c>
      <c r="C6" s="26"/>
      <c r="D6" s="25"/>
      <c r="E6" s="26"/>
      <c r="F6" s="38">
        <f t="shared" si="0"/>
        <v>0</v>
      </c>
      <c r="G6" s="26" t="s">
        <v>19</v>
      </c>
      <c r="H6" s="26" t="s">
        <v>19</v>
      </c>
      <c r="I6" s="22"/>
      <c r="J6" s="22">
        <v>1000</v>
      </c>
      <c r="K6" s="32"/>
      <c r="L6" s="35"/>
      <c r="M6" s="14"/>
      <c r="N6" s="14"/>
      <c r="O6" s="14"/>
    </row>
    <row r="7" spans="1:15" s="15" customFormat="1" ht="12.75">
      <c r="A7" s="20" t="s">
        <v>58</v>
      </c>
      <c r="B7" s="23" t="s">
        <v>13</v>
      </c>
      <c r="C7" s="19"/>
      <c r="D7" s="16"/>
      <c r="E7" s="19"/>
      <c r="F7" s="38">
        <f t="shared" si="0"/>
        <v>0</v>
      </c>
      <c r="G7" s="26" t="s">
        <v>19</v>
      </c>
      <c r="H7" s="26" t="s">
        <v>19</v>
      </c>
      <c r="I7" s="21"/>
      <c r="J7" s="22">
        <v>100</v>
      </c>
      <c r="K7" s="32"/>
      <c r="L7" s="35"/>
      <c r="M7" s="14"/>
      <c r="N7" s="14"/>
      <c r="O7" s="14"/>
    </row>
    <row r="8" spans="1:15" s="15" customFormat="1" ht="12.75">
      <c r="A8" s="20" t="s">
        <v>41</v>
      </c>
      <c r="B8" s="23" t="s">
        <v>1</v>
      </c>
      <c r="C8" s="19"/>
      <c r="D8" s="16"/>
      <c r="E8" s="19"/>
      <c r="F8" s="38">
        <f t="shared" si="0"/>
        <v>0</v>
      </c>
      <c r="G8" s="20"/>
      <c r="H8" s="20"/>
      <c r="I8" s="21"/>
      <c r="J8" s="22">
        <v>1000</v>
      </c>
      <c r="K8" s="31"/>
      <c r="L8" s="44"/>
      <c r="M8" s="14"/>
      <c r="N8" s="14"/>
      <c r="O8" s="14"/>
    </row>
    <row r="9" spans="1:15" s="65" customFormat="1" ht="12.75">
      <c r="A9" s="55" t="s">
        <v>40</v>
      </c>
      <c r="B9" s="56" t="s">
        <v>14</v>
      </c>
      <c r="C9" s="57">
        <v>41736</v>
      </c>
      <c r="D9" s="58">
        <v>41729</v>
      </c>
      <c r="E9" s="57">
        <v>41724</v>
      </c>
      <c r="F9" s="59">
        <f t="shared" si="0"/>
        <v>0.265</v>
      </c>
      <c r="G9" s="55"/>
      <c r="H9" s="55"/>
      <c r="I9" s="60">
        <v>2650</v>
      </c>
      <c r="J9" s="61">
        <v>10000</v>
      </c>
      <c r="K9" s="62">
        <v>41736</v>
      </c>
      <c r="L9" s="63">
        <v>43562</v>
      </c>
      <c r="M9" s="64"/>
      <c r="N9" s="64"/>
      <c r="O9" s="64"/>
    </row>
    <row r="10" spans="1:15" s="65" customFormat="1" ht="12.75">
      <c r="A10" s="55" t="s">
        <v>42</v>
      </c>
      <c r="B10" s="66" t="s">
        <v>86</v>
      </c>
      <c r="C10" s="57">
        <v>41736</v>
      </c>
      <c r="D10" s="58">
        <v>41729</v>
      </c>
      <c r="E10" s="57">
        <v>41724</v>
      </c>
      <c r="F10" s="59">
        <f t="shared" si="0"/>
        <v>0.295</v>
      </c>
      <c r="G10" s="55"/>
      <c r="H10" s="55"/>
      <c r="I10" s="61">
        <v>2950</v>
      </c>
      <c r="J10" s="61">
        <v>10000</v>
      </c>
      <c r="K10" s="62">
        <v>41736</v>
      </c>
      <c r="L10" s="63">
        <v>43562</v>
      </c>
      <c r="M10" s="64"/>
      <c r="N10" s="64"/>
      <c r="O10" s="64"/>
    </row>
    <row r="11" spans="1:15" s="15" customFormat="1" ht="12.75">
      <c r="A11" s="20" t="s">
        <v>82</v>
      </c>
      <c r="B11" s="23" t="s">
        <v>83</v>
      </c>
      <c r="C11" s="19"/>
      <c r="D11" s="16"/>
      <c r="E11" s="19"/>
      <c r="F11" s="38">
        <f>(I11*100%)/J11</f>
        <v>0</v>
      </c>
      <c r="G11" s="20"/>
      <c r="H11" s="20"/>
      <c r="I11" s="22"/>
      <c r="J11" s="22">
        <v>805</v>
      </c>
      <c r="K11" s="31"/>
      <c r="L11" s="35"/>
      <c r="M11" s="14"/>
      <c r="N11" s="14"/>
      <c r="O11" s="14"/>
    </row>
    <row r="12" spans="1:15" s="15" customFormat="1" ht="12.75">
      <c r="A12" s="20" t="s">
        <v>34</v>
      </c>
      <c r="B12" s="23" t="s">
        <v>24</v>
      </c>
      <c r="C12" s="19"/>
      <c r="D12" s="16"/>
      <c r="E12" s="24"/>
      <c r="F12" s="38">
        <v>0.2285</v>
      </c>
      <c r="G12" s="20"/>
      <c r="H12" s="20"/>
      <c r="I12" s="21"/>
      <c r="J12" s="22">
        <v>1</v>
      </c>
      <c r="K12" s="31"/>
      <c r="L12" s="35"/>
      <c r="M12" s="14"/>
      <c r="N12" s="14"/>
      <c r="O12" s="14"/>
    </row>
    <row r="13" spans="1:15" s="15" customFormat="1" ht="12.75">
      <c r="A13" s="20" t="s">
        <v>35</v>
      </c>
      <c r="B13" s="23" t="s">
        <v>25</v>
      </c>
      <c r="C13" s="19"/>
      <c r="D13" s="16"/>
      <c r="E13" s="24"/>
      <c r="F13" s="38">
        <v>0.3428</v>
      </c>
      <c r="G13" s="20"/>
      <c r="H13" s="20"/>
      <c r="I13" s="21"/>
      <c r="J13" s="22">
        <v>1</v>
      </c>
      <c r="K13" s="31"/>
      <c r="L13" s="35"/>
      <c r="M13" s="14"/>
      <c r="N13" s="14"/>
      <c r="O13" s="14"/>
    </row>
    <row r="14" spans="1:15" s="15" customFormat="1" ht="12.75">
      <c r="A14" s="20" t="s">
        <v>50</v>
      </c>
      <c r="B14" s="23" t="s">
        <v>49</v>
      </c>
      <c r="C14" s="26"/>
      <c r="D14" s="25"/>
      <c r="E14" s="26"/>
      <c r="F14" s="38">
        <f>(I14*100%)/J14</f>
        <v>0</v>
      </c>
      <c r="G14" s="26"/>
      <c r="H14" s="26"/>
      <c r="I14" s="22"/>
      <c r="J14" s="22">
        <v>50</v>
      </c>
      <c r="K14" s="32"/>
      <c r="L14" s="35"/>
      <c r="M14" s="14"/>
      <c r="N14" s="14"/>
      <c r="O14" s="14"/>
    </row>
    <row r="15" spans="1:15" s="54" customFormat="1" ht="12.75">
      <c r="A15" s="45" t="s">
        <v>45</v>
      </c>
      <c r="B15" s="46" t="s">
        <v>46</v>
      </c>
      <c r="C15" s="86"/>
      <c r="D15" s="87"/>
      <c r="E15" s="88"/>
      <c r="F15" s="47" t="s">
        <v>19</v>
      </c>
      <c r="G15" s="48" t="s">
        <v>19</v>
      </c>
      <c r="H15" s="48" t="s">
        <v>19</v>
      </c>
      <c r="I15" s="50">
        <v>0</v>
      </c>
      <c r="J15" s="50">
        <v>100</v>
      </c>
      <c r="K15" s="31" t="s">
        <v>90</v>
      </c>
      <c r="L15" s="52"/>
      <c r="M15" s="53"/>
      <c r="N15" s="53"/>
      <c r="O15" s="53"/>
    </row>
    <row r="16" spans="1:15" s="30" customFormat="1" ht="12.75">
      <c r="A16" s="68" t="s">
        <v>92</v>
      </c>
      <c r="B16" s="69" t="s">
        <v>91</v>
      </c>
      <c r="C16" s="90">
        <v>41878</v>
      </c>
      <c r="D16" s="25"/>
      <c r="E16" s="25"/>
      <c r="F16" s="72">
        <f>(I16*100%)/J16</f>
        <v>0.1</v>
      </c>
      <c r="G16" s="78"/>
      <c r="H16" s="78"/>
      <c r="I16" s="74">
        <v>100</v>
      </c>
      <c r="J16" s="74">
        <v>1000</v>
      </c>
      <c r="K16" s="29"/>
      <c r="L16" s="81"/>
      <c r="M16" s="82"/>
      <c r="N16" s="82"/>
      <c r="O16" s="82"/>
    </row>
    <row r="17" spans="1:15" s="30" customFormat="1" ht="14.25" customHeight="1">
      <c r="A17" s="68" t="s">
        <v>52</v>
      </c>
      <c r="B17" s="69" t="s">
        <v>51</v>
      </c>
      <c r="C17" s="78">
        <v>41810</v>
      </c>
      <c r="D17" s="78">
        <v>41789</v>
      </c>
      <c r="E17" s="89" t="s">
        <v>19</v>
      </c>
      <c r="F17" s="72">
        <f>(I17*100%)/J17</f>
        <v>0.07142857142857142</v>
      </c>
      <c r="G17" s="78"/>
      <c r="H17" s="78"/>
      <c r="I17" s="84">
        <v>0.03</v>
      </c>
      <c r="J17" s="84">
        <v>0.42</v>
      </c>
      <c r="K17" s="18"/>
      <c r="L17" s="33"/>
      <c r="M17" s="11"/>
      <c r="N17" s="11"/>
      <c r="O17" s="11"/>
    </row>
    <row r="18" spans="1:15" s="54" customFormat="1" ht="14.25" customHeight="1">
      <c r="A18" s="45" t="s">
        <v>57</v>
      </c>
      <c r="B18" s="46" t="s">
        <v>60</v>
      </c>
      <c r="C18" s="48"/>
      <c r="D18" s="25"/>
      <c r="E18" s="25"/>
      <c r="F18" s="47">
        <f>(I18*100%)/J18</f>
        <v>0</v>
      </c>
      <c r="G18" s="48"/>
      <c r="H18" s="48"/>
      <c r="I18" s="49"/>
      <c r="J18" s="50">
        <v>1000</v>
      </c>
      <c r="K18" s="31"/>
      <c r="L18" s="35"/>
      <c r="M18" s="14"/>
      <c r="N18" s="14"/>
      <c r="O18" s="14"/>
    </row>
    <row r="19" spans="1:15" s="15" customFormat="1" ht="14.25" customHeight="1">
      <c r="A19" s="20" t="s">
        <v>67</v>
      </c>
      <c r="B19" s="23" t="s">
        <v>78</v>
      </c>
      <c r="C19" s="19"/>
      <c r="D19" s="16"/>
      <c r="E19" s="19"/>
      <c r="F19" s="38">
        <f>(I19*100%)/J19</f>
        <v>0</v>
      </c>
      <c r="G19" s="26"/>
      <c r="H19" s="26"/>
      <c r="I19" s="21"/>
      <c r="J19" s="22">
        <v>500</v>
      </c>
      <c r="K19" s="32"/>
      <c r="L19" s="32"/>
      <c r="M19" s="32"/>
      <c r="N19" s="14"/>
      <c r="O19" s="14"/>
    </row>
    <row r="20" spans="1:15" s="30" customFormat="1" ht="12.75">
      <c r="A20" s="68" t="s">
        <v>48</v>
      </c>
      <c r="B20" s="69" t="s">
        <v>47</v>
      </c>
      <c r="C20" s="78">
        <v>41788</v>
      </c>
      <c r="D20" s="79">
        <v>41767</v>
      </c>
      <c r="E20" s="78">
        <v>41764</v>
      </c>
      <c r="F20" s="38">
        <f>(I20*100%)/1</f>
        <v>90</v>
      </c>
      <c r="G20" s="78" t="s">
        <v>19</v>
      </c>
      <c r="H20" s="78" t="s">
        <v>19</v>
      </c>
      <c r="I20" s="83">
        <v>90</v>
      </c>
      <c r="J20" s="84"/>
      <c r="K20" s="29"/>
      <c r="L20" s="85"/>
      <c r="M20" s="18"/>
      <c r="N20" s="76"/>
      <c r="O20" s="76"/>
    </row>
    <row r="21" spans="1:15" s="30" customFormat="1" ht="13.5" customHeight="1">
      <c r="A21" s="68" t="s">
        <v>65</v>
      </c>
      <c r="B21" s="69" t="s">
        <v>66</v>
      </c>
      <c r="C21" s="70">
        <v>41782</v>
      </c>
      <c r="D21" s="71">
        <v>41775</v>
      </c>
      <c r="E21" s="70"/>
      <c r="F21" s="72">
        <f aca="true" t="shared" si="1" ref="F21:F38">(I21*100%)/J21</f>
        <v>2.4</v>
      </c>
      <c r="G21" s="68"/>
      <c r="H21" s="68"/>
      <c r="I21" s="73">
        <v>24</v>
      </c>
      <c r="J21" s="74">
        <v>10</v>
      </c>
      <c r="K21" s="29"/>
      <c r="L21" s="85"/>
      <c r="M21" s="11"/>
      <c r="N21" s="11"/>
      <c r="O21" s="11"/>
    </row>
    <row r="22" spans="1:15" s="65" customFormat="1" ht="12.75">
      <c r="A22" s="55" t="s">
        <v>29</v>
      </c>
      <c r="B22" s="56" t="s">
        <v>15</v>
      </c>
      <c r="D22" s="58"/>
      <c r="E22" s="57"/>
      <c r="F22" s="59">
        <f t="shared" si="1"/>
        <v>0</v>
      </c>
      <c r="G22" s="55"/>
      <c r="H22" s="55"/>
      <c r="I22" s="61">
        <v>0</v>
      </c>
      <c r="J22" s="61">
        <v>100</v>
      </c>
      <c r="K22" s="31" t="s">
        <v>90</v>
      </c>
      <c r="L22" s="63"/>
      <c r="M22" s="64"/>
      <c r="N22" s="64"/>
      <c r="O22" s="64"/>
    </row>
    <row r="23" spans="1:15" s="15" customFormat="1" ht="12.75">
      <c r="A23" s="20" t="s">
        <v>80</v>
      </c>
      <c r="B23" s="23" t="s">
        <v>18</v>
      </c>
      <c r="C23" s="19"/>
      <c r="D23" s="16"/>
      <c r="E23" s="19"/>
      <c r="F23" s="38">
        <f t="shared" si="1"/>
        <v>0</v>
      </c>
      <c r="G23" s="20"/>
      <c r="H23" s="20"/>
      <c r="I23" s="28"/>
      <c r="J23" s="22">
        <v>10000</v>
      </c>
      <c r="K23" s="31"/>
      <c r="L23" s="35"/>
      <c r="M23" s="14"/>
      <c r="N23" s="14"/>
      <c r="O23" s="14"/>
    </row>
    <row r="24" spans="1:15" s="15" customFormat="1" ht="12.75">
      <c r="A24" s="45" t="s">
        <v>88</v>
      </c>
      <c r="B24" s="46" t="s">
        <v>89</v>
      </c>
      <c r="C24" s="19"/>
      <c r="D24" s="16"/>
      <c r="E24" s="19"/>
      <c r="F24" s="38">
        <f>(I24*100%)/J24</f>
        <v>0</v>
      </c>
      <c r="G24" s="20"/>
      <c r="H24" s="20"/>
      <c r="I24" s="61">
        <v>0</v>
      </c>
      <c r="J24" s="22">
        <v>10000</v>
      </c>
      <c r="K24" s="31" t="s">
        <v>90</v>
      </c>
      <c r="L24" s="35"/>
      <c r="M24" s="14"/>
      <c r="N24" s="14"/>
      <c r="O24" s="14"/>
    </row>
    <row r="25" spans="1:15" s="15" customFormat="1" ht="12.75">
      <c r="A25" s="20" t="s">
        <v>70</v>
      </c>
      <c r="B25" s="23" t="s">
        <v>71</v>
      </c>
      <c r="C25" s="19"/>
      <c r="D25" s="16"/>
      <c r="E25" s="19"/>
      <c r="F25" s="38">
        <f t="shared" si="1"/>
        <v>0</v>
      </c>
      <c r="G25" s="20"/>
      <c r="H25" s="20"/>
      <c r="I25" s="28"/>
      <c r="J25" s="22">
        <v>24</v>
      </c>
      <c r="K25" s="31"/>
      <c r="L25" s="35"/>
      <c r="M25" s="14"/>
      <c r="N25" s="14"/>
      <c r="O25" s="14"/>
    </row>
    <row r="26" spans="1:15" s="30" customFormat="1" ht="12.75">
      <c r="A26" s="68" t="s">
        <v>36</v>
      </c>
      <c r="B26" s="69" t="s">
        <v>84</v>
      </c>
      <c r="C26" s="70">
        <v>41795</v>
      </c>
      <c r="D26" s="71">
        <v>41788</v>
      </c>
      <c r="E26" s="70">
        <v>41785</v>
      </c>
      <c r="F26" s="72">
        <f t="shared" si="1"/>
        <v>0</v>
      </c>
      <c r="G26" s="68"/>
      <c r="H26" s="68"/>
      <c r="I26" s="28"/>
      <c r="J26" s="74">
        <v>1000</v>
      </c>
      <c r="K26" s="29" t="s">
        <v>93</v>
      </c>
      <c r="L26" s="33"/>
      <c r="M26" s="11"/>
      <c r="N26" s="11"/>
      <c r="O26" s="11"/>
    </row>
    <row r="27" spans="1:15" s="15" customFormat="1" ht="13.5" customHeight="1">
      <c r="A27" s="20" t="s">
        <v>72</v>
      </c>
      <c r="B27" s="43" t="s">
        <v>73</v>
      </c>
      <c r="C27" s="19"/>
      <c r="D27" s="16"/>
      <c r="E27" s="19"/>
      <c r="F27" s="38">
        <f>(I27*100%)/J27</f>
        <v>0</v>
      </c>
      <c r="G27" s="20"/>
      <c r="H27" s="20"/>
      <c r="I27" s="28"/>
      <c r="J27" s="22">
        <v>1000</v>
      </c>
      <c r="K27" s="31"/>
      <c r="L27" s="35"/>
      <c r="M27" s="14"/>
      <c r="N27" s="14"/>
      <c r="O27" s="14"/>
    </row>
    <row r="28" spans="1:15" s="30" customFormat="1" ht="12.75">
      <c r="A28" s="68" t="s">
        <v>37</v>
      </c>
      <c r="B28" s="77" t="s">
        <v>3</v>
      </c>
      <c r="C28" s="78">
        <v>41800</v>
      </c>
      <c r="D28" s="79"/>
      <c r="E28" s="78"/>
      <c r="F28" s="72">
        <f t="shared" si="1"/>
        <v>1.45</v>
      </c>
      <c r="G28" s="78" t="s">
        <v>19</v>
      </c>
      <c r="H28" s="78" t="s">
        <v>19</v>
      </c>
      <c r="I28" s="80">
        <v>145</v>
      </c>
      <c r="J28" s="74">
        <v>100</v>
      </c>
      <c r="K28" s="29"/>
      <c r="L28" s="33"/>
      <c r="M28" s="11"/>
      <c r="N28" s="11"/>
      <c r="O28" s="11"/>
    </row>
    <row r="29" spans="1:15" s="54" customFormat="1" ht="12.75">
      <c r="A29" s="45" t="s">
        <v>32</v>
      </c>
      <c r="B29" s="46" t="s">
        <v>20</v>
      </c>
      <c r="C29" s="86"/>
      <c r="D29" s="87"/>
      <c r="E29" s="88"/>
      <c r="F29" s="47">
        <f t="shared" si="1"/>
        <v>0</v>
      </c>
      <c r="G29" s="48" t="s">
        <v>19</v>
      </c>
      <c r="H29" s="48" t="s">
        <v>19</v>
      </c>
      <c r="I29" s="49"/>
      <c r="J29" s="50">
        <v>1000</v>
      </c>
      <c r="K29" s="51"/>
      <c r="L29" s="52"/>
      <c r="M29" s="53"/>
      <c r="N29" s="53"/>
      <c r="O29" s="53"/>
    </row>
    <row r="30" spans="1:15" s="54" customFormat="1" ht="12.75">
      <c r="A30" s="45" t="s">
        <v>55</v>
      </c>
      <c r="B30" s="46" t="s">
        <v>21</v>
      </c>
      <c r="C30" s="86"/>
      <c r="D30" s="87"/>
      <c r="E30" s="88"/>
      <c r="F30" s="47">
        <f t="shared" si="1"/>
        <v>0</v>
      </c>
      <c r="G30" s="48" t="s">
        <v>19</v>
      </c>
      <c r="H30" s="48" t="s">
        <v>19</v>
      </c>
      <c r="I30" s="49"/>
      <c r="J30" s="50">
        <v>20</v>
      </c>
      <c r="K30" s="51"/>
      <c r="L30" s="52"/>
      <c r="M30" s="53"/>
      <c r="N30" s="53"/>
      <c r="O30" s="53"/>
    </row>
    <row r="31" spans="1:15" s="15" customFormat="1" ht="12.75">
      <c r="A31" s="20" t="s">
        <v>56</v>
      </c>
      <c r="B31" s="23" t="s">
        <v>9</v>
      </c>
      <c r="C31" s="19"/>
      <c r="D31" s="16"/>
      <c r="E31" s="19"/>
      <c r="F31" s="38">
        <f t="shared" si="1"/>
        <v>0</v>
      </c>
      <c r="G31" s="20"/>
      <c r="H31" s="20"/>
      <c r="I31" s="28"/>
      <c r="J31" s="22">
        <v>1000</v>
      </c>
      <c r="K31" s="32"/>
      <c r="L31" s="35"/>
      <c r="M31" s="14"/>
      <c r="N31" s="14"/>
      <c r="O31" s="14"/>
    </row>
    <row r="32" spans="1:15" s="15" customFormat="1" ht="12.75">
      <c r="A32" s="20" t="s">
        <v>76</v>
      </c>
      <c r="B32" s="23" t="s">
        <v>31</v>
      </c>
      <c r="C32" s="19"/>
      <c r="D32" s="16"/>
      <c r="E32" s="19"/>
      <c r="F32" s="38">
        <f t="shared" si="1"/>
        <v>0</v>
      </c>
      <c r="G32" s="20"/>
      <c r="H32" s="20"/>
      <c r="I32" s="28"/>
      <c r="J32" s="22">
        <v>25</v>
      </c>
      <c r="K32" s="32"/>
      <c r="L32" s="35"/>
      <c r="M32" s="14"/>
      <c r="N32" s="14"/>
      <c r="O32" s="14"/>
    </row>
    <row r="33" spans="1:15" s="30" customFormat="1" ht="12.75">
      <c r="A33" s="68" t="s">
        <v>43</v>
      </c>
      <c r="B33" s="69" t="s">
        <v>44</v>
      </c>
      <c r="C33" s="78">
        <v>41806</v>
      </c>
      <c r="D33" s="78">
        <v>41796</v>
      </c>
      <c r="E33" s="78">
        <v>41793</v>
      </c>
      <c r="F33" s="72">
        <f t="shared" si="1"/>
        <v>0.057</v>
      </c>
      <c r="G33" s="68"/>
      <c r="H33" s="68"/>
      <c r="I33" s="73">
        <v>57</v>
      </c>
      <c r="J33" s="74">
        <v>1000</v>
      </c>
      <c r="K33" s="32"/>
      <c r="L33" s="75" t="s">
        <v>85</v>
      </c>
      <c r="M33" s="76"/>
      <c r="N33" s="76"/>
      <c r="O33" s="76"/>
    </row>
    <row r="34" spans="1:15" s="15" customFormat="1" ht="12.75">
      <c r="A34" s="20" t="s">
        <v>61</v>
      </c>
      <c r="B34" s="23" t="s">
        <v>77</v>
      </c>
      <c r="C34" s="19"/>
      <c r="D34" s="16"/>
      <c r="E34" s="19"/>
      <c r="F34" s="38">
        <f t="shared" si="1"/>
        <v>0</v>
      </c>
      <c r="G34" s="20"/>
      <c r="H34" s="20"/>
      <c r="I34" s="28"/>
      <c r="J34" s="22">
        <v>10</v>
      </c>
      <c r="K34" s="32"/>
      <c r="L34" s="35"/>
      <c r="M34" s="14"/>
      <c r="N34" s="14"/>
      <c r="O34" s="14"/>
    </row>
    <row r="35" spans="1:15" s="15" customFormat="1" ht="14.25" customHeight="1">
      <c r="A35" s="20" t="s">
        <v>59</v>
      </c>
      <c r="B35" s="23" t="s">
        <v>79</v>
      </c>
      <c r="C35" s="26"/>
      <c r="D35" s="25"/>
      <c r="E35" s="26"/>
      <c r="F35" s="38">
        <f>(I35*100%)/J35</f>
        <v>0</v>
      </c>
      <c r="G35" s="26" t="s">
        <v>19</v>
      </c>
      <c r="H35" s="26" t="s">
        <v>19</v>
      </c>
      <c r="I35" s="22"/>
      <c r="J35" s="22">
        <v>100</v>
      </c>
      <c r="K35" s="31"/>
      <c r="L35" s="35"/>
      <c r="M35" s="14"/>
      <c r="N35" s="14"/>
      <c r="O35" s="14"/>
    </row>
    <row r="36" spans="1:15" s="15" customFormat="1" ht="12.75">
      <c r="A36" s="20" t="s">
        <v>54</v>
      </c>
      <c r="B36" s="23" t="s">
        <v>8</v>
      </c>
      <c r="C36" s="26"/>
      <c r="D36" s="25"/>
      <c r="E36" s="26"/>
      <c r="F36" s="38">
        <f t="shared" si="1"/>
        <v>0</v>
      </c>
      <c r="G36" s="26" t="s">
        <v>19</v>
      </c>
      <c r="H36" s="26" t="s">
        <v>19</v>
      </c>
      <c r="I36" s="27"/>
      <c r="J36" s="22">
        <v>200</v>
      </c>
      <c r="K36" s="32"/>
      <c r="L36" s="35"/>
      <c r="M36" s="14"/>
      <c r="N36" s="14"/>
      <c r="O36" s="14"/>
    </row>
    <row r="37" spans="1:15" s="15" customFormat="1" ht="12.75">
      <c r="A37" s="20" t="s">
        <v>30</v>
      </c>
      <c r="B37" s="23" t="s">
        <v>2</v>
      </c>
      <c r="C37" s="19"/>
      <c r="D37" s="16"/>
      <c r="E37" s="19"/>
      <c r="F37" s="38">
        <f t="shared" si="1"/>
        <v>0</v>
      </c>
      <c r="G37" s="20"/>
      <c r="H37" s="20"/>
      <c r="I37" s="28"/>
      <c r="J37" s="22">
        <v>1010</v>
      </c>
      <c r="K37" s="31"/>
      <c r="L37" s="35"/>
      <c r="M37" s="14"/>
      <c r="N37" s="14"/>
      <c r="O37" s="14"/>
    </row>
    <row r="38" spans="1:15" s="15" customFormat="1" ht="12.75">
      <c r="A38" s="20" t="s">
        <v>53</v>
      </c>
      <c r="B38" s="23" t="s">
        <v>7</v>
      </c>
      <c r="C38" s="19"/>
      <c r="D38" s="16"/>
      <c r="E38" s="26"/>
      <c r="F38" s="38">
        <f t="shared" si="1"/>
        <v>0</v>
      </c>
      <c r="G38" s="20"/>
      <c r="H38" s="20"/>
      <c r="I38" s="28"/>
      <c r="J38" s="22">
        <v>100000</v>
      </c>
      <c r="K38" s="31"/>
      <c r="L38" s="35"/>
      <c r="M38" s="14"/>
      <c r="N38" s="14"/>
      <c r="O38" s="14"/>
    </row>
    <row r="39" spans="1:15" s="15" customFormat="1" ht="12.75">
      <c r="A39" s="20" t="s">
        <v>69</v>
      </c>
      <c r="B39" s="23" t="s">
        <v>68</v>
      </c>
      <c r="C39" s="19"/>
      <c r="D39" s="16"/>
      <c r="E39" s="26"/>
      <c r="F39" s="38">
        <f>(I39*100%)/J39</f>
        <v>0</v>
      </c>
      <c r="G39" s="20"/>
      <c r="H39" s="20"/>
      <c r="I39" s="28"/>
      <c r="J39" s="22">
        <v>100000</v>
      </c>
      <c r="K39" s="31"/>
      <c r="L39" s="35"/>
      <c r="M39" s="14"/>
      <c r="N39" s="14"/>
      <c r="O39" s="14"/>
    </row>
    <row r="40" spans="1:15" s="30" customFormat="1" ht="12.75">
      <c r="A40" s="40" t="s">
        <v>33</v>
      </c>
      <c r="B40" s="40" t="s">
        <v>64</v>
      </c>
      <c r="C40" s="42"/>
      <c r="D40" s="16"/>
      <c r="E40" s="19"/>
      <c r="F40" s="38">
        <f>(I40*100%)/J40</f>
        <v>0</v>
      </c>
      <c r="G40" s="15"/>
      <c r="H40" s="20"/>
      <c r="I40" s="28"/>
      <c r="J40" s="22">
        <v>1000</v>
      </c>
      <c r="K40" s="29"/>
      <c r="L40" s="33"/>
      <c r="M40" s="11"/>
      <c r="N40" s="11"/>
      <c r="O40" s="11"/>
    </row>
    <row r="41" spans="1:15" ht="12.75">
      <c r="A41" s="2"/>
      <c r="B41" s="2"/>
      <c r="L41" s="33"/>
      <c r="M41" s="11"/>
      <c r="N41" s="11"/>
      <c r="O41" s="11"/>
    </row>
    <row r="42" spans="1:2" ht="12.75">
      <c r="A42" s="2"/>
      <c r="B42" s="2"/>
    </row>
    <row r="43" spans="1:3" ht="12.75">
      <c r="A43" s="2"/>
      <c r="B43" s="2"/>
      <c r="C43" s="2"/>
    </row>
    <row r="44" spans="1:4" ht="12.75">
      <c r="A44" s="2"/>
      <c r="B44" s="2"/>
      <c r="D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</sheetData>
  <sheetProtection/>
  <autoFilter ref="B1:J39"/>
  <mergeCells count="3">
    <mergeCell ref="C15:E15"/>
    <mergeCell ref="C29:E29"/>
    <mergeCell ref="C30:E30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&amp;C&amp;"Arial CE,Félkövér"&amp;11 2004. év osztalékfizetései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Concorde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Mezei Magdi</dc:creator>
  <cp:keywords/>
  <dc:description/>
  <cp:lastModifiedBy>Baranyai Lili</cp:lastModifiedBy>
  <cp:lastPrinted>2006-06-06T13:37:50Z</cp:lastPrinted>
  <dcterms:created xsi:type="dcterms:W3CDTF">2002-02-04T13:26:55Z</dcterms:created>
  <dcterms:modified xsi:type="dcterms:W3CDTF">2014-05-22T10:47:37Z</dcterms:modified>
  <cp:category/>
  <cp:version/>
  <cp:contentType/>
  <cp:contentStatus/>
</cp:coreProperties>
</file>